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7895" windowHeight="9660"/>
  </bookViews>
  <sheets>
    <sheet name="rozpis" sheetId="1" r:id="rId1"/>
  </sheets>
  <calcPr calcId="145621"/>
</workbook>
</file>

<file path=xl/calcChain.xml><?xml version="1.0" encoding="utf-8"?>
<calcChain xmlns="http://schemas.openxmlformats.org/spreadsheetml/2006/main">
  <c r="H28" i="1" l="1"/>
  <c r="H29" i="1"/>
  <c r="H30" i="1"/>
  <c r="H7" i="1"/>
  <c r="H5" i="1"/>
  <c r="H4" i="1"/>
  <c r="H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" i="1"/>
  <c r="H6" i="1" l="1"/>
  <c r="H31" i="1" s="1"/>
  <c r="H32" i="1" l="1"/>
  <c r="H33" i="1" s="1"/>
</calcChain>
</file>

<file path=xl/sharedStrings.xml><?xml version="1.0" encoding="utf-8"?>
<sst xmlns="http://schemas.openxmlformats.org/spreadsheetml/2006/main" count="77" uniqueCount="48">
  <si>
    <t>rozvaděč 12M na povrch</t>
  </si>
  <si>
    <t>Jistič 1/16/B</t>
  </si>
  <si>
    <t>Chránič 25/2/003</t>
  </si>
  <si>
    <t>krabice</t>
  </si>
  <si>
    <t>kabel CYKYLo3x1,5 – světla</t>
  </si>
  <si>
    <t>Kabel CYKY 3x2,5 – zásuvky</t>
  </si>
  <si>
    <t>doprava</t>
  </si>
  <si>
    <t>revize</t>
  </si>
  <si>
    <t>fréza na beton + vysavač + kotouče</t>
  </si>
  <si>
    <t>Místnost</t>
  </si>
  <si>
    <t>Popis</t>
  </si>
  <si>
    <t>předsíň</t>
  </si>
  <si>
    <t>mini-předsíň</t>
  </si>
  <si>
    <t>odstranění starých svítidel u zrcadel</t>
  </si>
  <si>
    <t>průraz betonem u země do ložnice</t>
  </si>
  <si>
    <t>ložnice</t>
  </si>
  <si>
    <t>tažení kabelu betonovou podlahou kolem místnosti</t>
  </si>
  <si>
    <t>1x dvojzásuvka, zapuštěná do panelu + průraz do obýváku</t>
  </si>
  <si>
    <t>průraz do obýváku pro 4Z</t>
  </si>
  <si>
    <t>2x dvojzásuvka (2Z), zapuštěná do panelu</t>
  </si>
  <si>
    <t>dětský pokoj</t>
  </si>
  <si>
    <t>průraz panelem do obýváku pro 2Z</t>
  </si>
  <si>
    <t>posun lustru dutinou + dvojvypínač</t>
  </si>
  <si>
    <t>obývák</t>
  </si>
  <si>
    <t>1x dvojzásuvka z dětského pokoje</t>
  </si>
  <si>
    <t>Ostatní</t>
  </si>
  <si>
    <t>2 kabely od rozvaděče u stropu pod rampou, 2x průraz ytongem</t>
  </si>
  <si>
    <t>2VYP na lustr + kabel pro lustr na zdi ytongem k vchodovým dveřím</t>
  </si>
  <si>
    <t>průraz ytongem do předsíně pro 2Z</t>
  </si>
  <si>
    <t>lustr na stěnu, cca nad dveřmi / vedle dveří, ytongem</t>
  </si>
  <si>
    <t>2x dvojzásuvka (2Z), zapuštěná do ytongu</t>
  </si>
  <si>
    <t>2x 2Z z průrazu z dětského do ytongu</t>
  </si>
  <si>
    <t>1x 2Z z průrazu betonem z ložnice do panelu</t>
  </si>
  <si>
    <t>1x 4Z z průrazu z ložnice (rámeček) do panelu</t>
  </si>
  <si>
    <t>MJ</t>
  </si>
  <si>
    <t>materiál / MJ</t>
  </si>
  <si>
    <t>Položka</t>
  </si>
  <si>
    <t>ks</t>
  </si>
  <si>
    <t>množství</t>
  </si>
  <si>
    <t>montáž / MJ</t>
  </si>
  <si>
    <t>celkem Kč</t>
  </si>
  <si>
    <t>kpl</t>
  </si>
  <si>
    <t>m</t>
  </si>
  <si>
    <t>Celkem provedení prací bez DPH</t>
  </si>
  <si>
    <t>DPH 15%</t>
  </si>
  <si>
    <t>Celkem provedení prací včetně DPH</t>
  </si>
  <si>
    <t>Všechny zásuvky budou zapuštěné</t>
  </si>
  <si>
    <t>Zásuvky + vypínače ABB Tango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</si>
</sst>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&quot; &quot;[$€-407];[Red]&quot;-&quot;#,##0.00&quot; &quot;[$€-407]"/>
    <numFmt numFmtId="165" formatCode="_-* #,##0\ &quot;Kč&quot;_-;\-* #,##0\ &quot;Kč&quot;_-;_-* &quot;-&quot;??\ &quot;Kč&quot;_-;_-@_-"/>
  </numFmts>
  <fonts count="7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/>
    <xf numFmtId="165" fontId="6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5" fontId="0" fillId="2" borderId="1" xfId="1" applyNumberFormat="1" applyFont="1" applyFill="1" applyBorder="1"/>
    <xf numFmtId="165" fontId="0" fillId="0" borderId="1" xfId="1" applyNumberFormat="1" applyFont="1" applyFill="1" applyBorder="1"/>
    <xf numFmtId="165" fontId="0" fillId="2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6">
    <cellStyle name="Heading" xfId="2"/>
    <cellStyle name="Heading1" xfId="3"/>
    <cellStyle name="Měna" xfId="1" builtinId="4"/>
    <cellStyle name="Normální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95250</xdr:rowOff>
    </xdr:from>
    <xdr:to>
      <xdr:col>18</xdr:col>
      <xdr:colOff>380181</xdr:colOff>
      <xdr:row>42</xdr:row>
      <xdr:rowOff>37118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95250"/>
          <a:ext cx="6552381" cy="78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36" sqref="A36"/>
    </sheetView>
  </sheetViews>
  <sheetFormatPr defaultRowHeight="14.25" x14ac:dyDescent="0.2"/>
  <cols>
    <col min="1" max="1" width="13.375" customWidth="1"/>
    <col min="2" max="2" width="8" customWidth="1"/>
    <col min="3" max="3" width="46.25" style="3" customWidth="1"/>
    <col min="4" max="4" width="10.625" style="1" customWidth="1"/>
    <col min="5" max="5" width="10.5" style="1" customWidth="1"/>
    <col min="6" max="6" width="13.375" style="2" bestFit="1" customWidth="1"/>
    <col min="7" max="7" width="12.625" style="2" bestFit="1" customWidth="1"/>
    <col min="8" max="8" width="11.25" style="2" bestFit="1" customWidth="1"/>
    <col min="9" max="9" width="3.375" customWidth="1"/>
  </cols>
  <sheetData>
    <row r="1" spans="1:10" s="4" customFormat="1" ht="15" x14ac:dyDescent="0.25">
      <c r="A1" s="9" t="s">
        <v>9</v>
      </c>
      <c r="B1" s="9" t="s">
        <v>36</v>
      </c>
      <c r="C1" s="10" t="s">
        <v>10</v>
      </c>
      <c r="D1" s="11" t="s">
        <v>34</v>
      </c>
      <c r="E1" s="11" t="s">
        <v>38</v>
      </c>
      <c r="F1" s="7" t="s">
        <v>35</v>
      </c>
      <c r="G1" s="12" t="s">
        <v>39</v>
      </c>
      <c r="H1" s="12" t="s">
        <v>40</v>
      </c>
    </row>
    <row r="2" spans="1:10" ht="15" x14ac:dyDescent="0.2">
      <c r="A2" s="21" t="s">
        <v>11</v>
      </c>
      <c r="B2" s="13">
        <v>1</v>
      </c>
      <c r="C2" s="14" t="s">
        <v>0</v>
      </c>
      <c r="D2" s="15" t="s">
        <v>37</v>
      </c>
      <c r="E2" s="15">
        <v>1</v>
      </c>
      <c r="F2" s="8">
        <v>655</v>
      </c>
      <c r="G2" s="16"/>
      <c r="H2" s="17">
        <f t="shared" ref="H2:H7" si="0">(F2+G2)*E2</f>
        <v>655</v>
      </c>
      <c r="J2" s="5"/>
    </row>
    <row r="3" spans="1:10" ht="15" x14ac:dyDescent="0.2">
      <c r="A3" s="21"/>
      <c r="B3" s="13">
        <v>2</v>
      </c>
      <c r="C3" s="14" t="s">
        <v>1</v>
      </c>
      <c r="D3" s="15" t="s">
        <v>37</v>
      </c>
      <c r="E3" s="15">
        <v>2</v>
      </c>
      <c r="F3" s="8">
        <v>220</v>
      </c>
      <c r="G3" s="16"/>
      <c r="H3" s="17">
        <f t="shared" si="0"/>
        <v>440</v>
      </c>
      <c r="J3" s="5"/>
    </row>
    <row r="4" spans="1:10" ht="15" x14ac:dyDescent="0.2">
      <c r="A4" s="21"/>
      <c r="B4" s="13">
        <v>3</v>
      </c>
      <c r="C4" s="14" t="s">
        <v>2</v>
      </c>
      <c r="D4" s="15" t="s">
        <v>37</v>
      </c>
      <c r="E4" s="15">
        <v>1</v>
      </c>
      <c r="F4" s="8">
        <v>1084</v>
      </c>
      <c r="G4" s="16"/>
      <c r="H4" s="17">
        <f t="shared" si="0"/>
        <v>1084</v>
      </c>
    </row>
    <row r="5" spans="1:10" ht="15" x14ac:dyDescent="0.2">
      <c r="A5" s="21"/>
      <c r="B5" s="13">
        <v>4</v>
      </c>
      <c r="C5" s="14" t="s">
        <v>26</v>
      </c>
      <c r="D5" s="15" t="s">
        <v>41</v>
      </c>
      <c r="E5" s="15">
        <v>1</v>
      </c>
      <c r="F5" s="8">
        <v>0</v>
      </c>
      <c r="G5" s="16"/>
      <c r="H5" s="17">
        <f t="shared" si="0"/>
        <v>0</v>
      </c>
    </row>
    <row r="6" spans="1:10" ht="15" x14ac:dyDescent="0.2">
      <c r="A6" s="21"/>
      <c r="B6" s="13">
        <v>5</v>
      </c>
      <c r="C6" s="14" t="s">
        <v>24</v>
      </c>
      <c r="D6" s="15" t="s">
        <v>37</v>
      </c>
      <c r="E6" s="15">
        <v>1</v>
      </c>
      <c r="F6" s="8">
        <v>185</v>
      </c>
      <c r="G6" s="16"/>
      <c r="H6" s="17">
        <f t="shared" si="0"/>
        <v>185</v>
      </c>
    </row>
    <row r="7" spans="1:10" ht="15" x14ac:dyDescent="0.2">
      <c r="A7" s="21" t="s">
        <v>12</v>
      </c>
      <c r="B7" s="13">
        <v>6</v>
      </c>
      <c r="C7" s="14" t="s">
        <v>13</v>
      </c>
      <c r="D7" s="15" t="s">
        <v>41</v>
      </c>
      <c r="E7" s="15">
        <v>1</v>
      </c>
      <c r="F7" s="8">
        <v>0</v>
      </c>
      <c r="G7" s="18"/>
      <c r="H7" s="17">
        <f t="shared" si="0"/>
        <v>0</v>
      </c>
    </row>
    <row r="8" spans="1:10" ht="16.5" customHeight="1" x14ac:dyDescent="0.2">
      <c r="A8" s="21"/>
      <c r="B8" s="13">
        <v>7</v>
      </c>
      <c r="C8" s="14" t="s">
        <v>27</v>
      </c>
      <c r="D8" s="15" t="s">
        <v>37</v>
      </c>
      <c r="E8" s="15">
        <v>1</v>
      </c>
      <c r="F8" s="8">
        <v>176</v>
      </c>
      <c r="G8" s="18"/>
      <c r="H8" s="17">
        <f t="shared" ref="H8:H30" si="1">(F8+G8)*E8</f>
        <v>176</v>
      </c>
    </row>
    <row r="9" spans="1:10" ht="15" x14ac:dyDescent="0.2">
      <c r="A9" s="21"/>
      <c r="B9" s="13">
        <v>8</v>
      </c>
      <c r="C9" s="14" t="s">
        <v>14</v>
      </c>
      <c r="D9" s="15" t="s">
        <v>41</v>
      </c>
      <c r="E9" s="15">
        <v>1</v>
      </c>
      <c r="F9" s="8">
        <v>0</v>
      </c>
      <c r="G9" s="18"/>
      <c r="H9" s="17">
        <f t="shared" si="1"/>
        <v>0</v>
      </c>
    </row>
    <row r="10" spans="1:10" ht="15" x14ac:dyDescent="0.2">
      <c r="A10" s="21" t="s">
        <v>15</v>
      </c>
      <c r="B10" s="13">
        <v>9</v>
      </c>
      <c r="C10" s="14" t="s">
        <v>16</v>
      </c>
      <c r="D10" s="15" t="s">
        <v>41</v>
      </c>
      <c r="E10" s="15">
        <v>1</v>
      </c>
      <c r="F10" s="8">
        <v>0</v>
      </c>
      <c r="G10" s="18"/>
      <c r="H10" s="17">
        <f t="shared" si="1"/>
        <v>0</v>
      </c>
    </row>
    <row r="11" spans="1:10" ht="15" x14ac:dyDescent="0.2">
      <c r="A11" s="21"/>
      <c r="B11" s="13">
        <v>10</v>
      </c>
      <c r="C11" s="14" t="s">
        <v>19</v>
      </c>
      <c r="D11" s="15" t="s">
        <v>37</v>
      </c>
      <c r="E11" s="15">
        <v>2</v>
      </c>
      <c r="F11" s="8">
        <v>185</v>
      </c>
      <c r="G11" s="18"/>
      <c r="H11" s="17">
        <f t="shared" si="1"/>
        <v>370</v>
      </c>
    </row>
    <row r="12" spans="1:10" ht="15" x14ac:dyDescent="0.2">
      <c r="A12" s="21"/>
      <c r="B12" s="13">
        <v>11</v>
      </c>
      <c r="C12" s="14" t="s">
        <v>17</v>
      </c>
      <c r="D12" s="15" t="s">
        <v>37</v>
      </c>
      <c r="E12" s="15">
        <v>1</v>
      </c>
      <c r="F12" s="8">
        <v>185</v>
      </c>
      <c r="G12" s="18"/>
      <c r="H12" s="17">
        <f t="shared" si="1"/>
        <v>185</v>
      </c>
    </row>
    <row r="13" spans="1:10" ht="15" x14ac:dyDescent="0.2">
      <c r="A13" s="21"/>
      <c r="B13" s="13">
        <v>12</v>
      </c>
      <c r="C13" s="14" t="s">
        <v>18</v>
      </c>
      <c r="D13" s="15" t="s">
        <v>41</v>
      </c>
      <c r="E13" s="15">
        <v>1</v>
      </c>
      <c r="F13" s="8">
        <v>0</v>
      </c>
      <c r="G13" s="18"/>
      <c r="H13" s="17">
        <f t="shared" si="1"/>
        <v>0</v>
      </c>
    </row>
    <row r="14" spans="1:10" ht="15" x14ac:dyDescent="0.2">
      <c r="A14" s="21"/>
      <c r="B14" s="13">
        <v>13</v>
      </c>
      <c r="C14" s="14" t="s">
        <v>22</v>
      </c>
      <c r="D14" s="15" t="s">
        <v>41</v>
      </c>
      <c r="E14" s="15">
        <v>1</v>
      </c>
      <c r="F14" s="8">
        <v>0</v>
      </c>
      <c r="G14" s="18"/>
      <c r="H14" s="17">
        <f t="shared" si="1"/>
        <v>0</v>
      </c>
    </row>
    <row r="15" spans="1:10" ht="15" x14ac:dyDescent="0.2">
      <c r="A15" s="21" t="s">
        <v>20</v>
      </c>
      <c r="B15" s="13">
        <v>14</v>
      </c>
      <c r="C15" s="14" t="s">
        <v>16</v>
      </c>
      <c r="D15" s="15" t="s">
        <v>41</v>
      </c>
      <c r="E15" s="15">
        <v>1</v>
      </c>
      <c r="F15" s="8">
        <v>0</v>
      </c>
      <c r="G15" s="18"/>
      <c r="H15" s="17">
        <f t="shared" si="1"/>
        <v>0</v>
      </c>
    </row>
    <row r="16" spans="1:10" ht="15" x14ac:dyDescent="0.2">
      <c r="A16" s="21"/>
      <c r="B16" s="13">
        <v>15</v>
      </c>
      <c r="C16" s="14" t="s">
        <v>30</v>
      </c>
      <c r="D16" s="15" t="s">
        <v>37</v>
      </c>
      <c r="E16" s="15">
        <v>2</v>
      </c>
      <c r="F16" s="8">
        <v>185</v>
      </c>
      <c r="G16" s="18"/>
      <c r="H16" s="17">
        <f t="shared" si="1"/>
        <v>370</v>
      </c>
    </row>
    <row r="17" spans="1:8" ht="15" x14ac:dyDescent="0.2">
      <c r="A17" s="21"/>
      <c r="B17" s="13">
        <v>16</v>
      </c>
      <c r="C17" s="14" t="s">
        <v>17</v>
      </c>
      <c r="D17" s="15" t="s">
        <v>37</v>
      </c>
      <c r="E17" s="15">
        <v>1</v>
      </c>
      <c r="F17" s="8">
        <v>185</v>
      </c>
      <c r="G17" s="18"/>
      <c r="H17" s="17">
        <f t="shared" si="1"/>
        <v>185</v>
      </c>
    </row>
    <row r="18" spans="1:8" ht="15" x14ac:dyDescent="0.2">
      <c r="A18" s="21"/>
      <c r="B18" s="13">
        <v>17</v>
      </c>
      <c r="C18" s="14" t="s">
        <v>21</v>
      </c>
      <c r="D18" s="15" t="s">
        <v>41</v>
      </c>
      <c r="E18" s="15">
        <v>1</v>
      </c>
      <c r="F18" s="8">
        <v>0</v>
      </c>
      <c r="G18" s="18"/>
      <c r="H18" s="17">
        <f t="shared" si="1"/>
        <v>0</v>
      </c>
    </row>
    <row r="19" spans="1:8" ht="15" x14ac:dyDescent="0.2">
      <c r="A19" s="21"/>
      <c r="B19" s="13">
        <v>18</v>
      </c>
      <c r="C19" s="14" t="s">
        <v>28</v>
      </c>
      <c r="D19" s="15" t="s">
        <v>41</v>
      </c>
      <c r="E19" s="15">
        <v>1</v>
      </c>
      <c r="F19" s="8">
        <v>0</v>
      </c>
      <c r="G19" s="18"/>
      <c r="H19" s="17">
        <f t="shared" si="1"/>
        <v>0</v>
      </c>
    </row>
    <row r="20" spans="1:8" ht="15" x14ac:dyDescent="0.2">
      <c r="A20" s="21"/>
      <c r="B20" s="13">
        <v>19</v>
      </c>
      <c r="C20" s="14" t="s">
        <v>22</v>
      </c>
      <c r="D20" s="15" t="s">
        <v>41</v>
      </c>
      <c r="E20" s="15">
        <v>1</v>
      </c>
      <c r="F20" s="8">
        <v>176</v>
      </c>
      <c r="G20" s="18"/>
      <c r="H20" s="17">
        <f t="shared" si="1"/>
        <v>176</v>
      </c>
    </row>
    <row r="21" spans="1:8" ht="15" x14ac:dyDescent="0.2">
      <c r="A21" s="21" t="s">
        <v>23</v>
      </c>
      <c r="B21" s="13">
        <v>20</v>
      </c>
      <c r="C21" s="14" t="s">
        <v>31</v>
      </c>
      <c r="D21" s="15" t="s">
        <v>37</v>
      </c>
      <c r="E21" s="15">
        <v>2</v>
      </c>
      <c r="F21" s="8">
        <v>185</v>
      </c>
      <c r="G21" s="18"/>
      <c r="H21" s="17">
        <f t="shared" si="1"/>
        <v>370</v>
      </c>
    </row>
    <row r="22" spans="1:8" ht="15" x14ac:dyDescent="0.2">
      <c r="A22" s="21"/>
      <c r="B22" s="13">
        <v>21</v>
      </c>
      <c r="C22" s="14" t="s">
        <v>32</v>
      </c>
      <c r="D22" s="15" t="s">
        <v>37</v>
      </c>
      <c r="E22" s="15">
        <v>1</v>
      </c>
      <c r="F22" s="8">
        <v>185</v>
      </c>
      <c r="G22" s="18"/>
      <c r="H22" s="17">
        <f t="shared" si="1"/>
        <v>185</v>
      </c>
    </row>
    <row r="23" spans="1:8" ht="15" x14ac:dyDescent="0.2">
      <c r="A23" s="21"/>
      <c r="B23" s="13">
        <v>22</v>
      </c>
      <c r="C23" s="14" t="s">
        <v>33</v>
      </c>
      <c r="D23" s="15" t="s">
        <v>37</v>
      </c>
      <c r="E23" s="15">
        <v>1</v>
      </c>
      <c r="F23" s="18"/>
      <c r="G23" s="18"/>
      <c r="H23" s="17">
        <f t="shared" si="1"/>
        <v>0</v>
      </c>
    </row>
    <row r="24" spans="1:8" ht="15" x14ac:dyDescent="0.2">
      <c r="A24" s="21"/>
      <c r="B24" s="13">
        <v>23</v>
      </c>
      <c r="C24" s="14" t="s">
        <v>29</v>
      </c>
      <c r="D24" s="15" t="s">
        <v>41</v>
      </c>
      <c r="E24" s="15">
        <v>1</v>
      </c>
      <c r="F24" s="8">
        <v>0</v>
      </c>
      <c r="G24" s="18"/>
      <c r="H24" s="17">
        <f t="shared" si="1"/>
        <v>0</v>
      </c>
    </row>
    <row r="25" spans="1:8" ht="15" x14ac:dyDescent="0.2">
      <c r="A25" s="21" t="s">
        <v>25</v>
      </c>
      <c r="B25" s="13">
        <v>24</v>
      </c>
      <c r="C25" s="14" t="s">
        <v>6</v>
      </c>
      <c r="D25" s="15" t="s">
        <v>41</v>
      </c>
      <c r="E25" s="15">
        <v>1</v>
      </c>
      <c r="F25" s="8">
        <v>0</v>
      </c>
      <c r="G25" s="8">
        <v>1000</v>
      </c>
      <c r="H25" s="17">
        <f t="shared" si="1"/>
        <v>1000</v>
      </c>
    </row>
    <row r="26" spans="1:8" ht="15" x14ac:dyDescent="0.2">
      <c r="A26" s="21"/>
      <c r="B26" s="13">
        <v>25</v>
      </c>
      <c r="C26" s="14" t="s">
        <v>8</v>
      </c>
      <c r="D26" s="15" t="s">
        <v>41</v>
      </c>
      <c r="E26" s="15">
        <v>1</v>
      </c>
      <c r="F26" s="8">
        <v>0</v>
      </c>
      <c r="G26" s="8">
        <v>1300</v>
      </c>
      <c r="H26" s="17">
        <f t="shared" si="1"/>
        <v>1300</v>
      </c>
    </row>
    <row r="27" spans="1:8" ht="15" x14ac:dyDescent="0.2">
      <c r="A27" s="21"/>
      <c r="B27" s="13">
        <v>26</v>
      </c>
      <c r="C27" s="14" t="s">
        <v>7</v>
      </c>
      <c r="D27" s="15" t="s">
        <v>41</v>
      </c>
      <c r="E27" s="15">
        <v>1</v>
      </c>
      <c r="F27" s="8">
        <v>0</v>
      </c>
      <c r="G27" s="8">
        <v>800</v>
      </c>
      <c r="H27" s="17">
        <f t="shared" si="1"/>
        <v>800</v>
      </c>
    </row>
    <row r="28" spans="1:8" ht="15" x14ac:dyDescent="0.2">
      <c r="A28" s="21"/>
      <c r="B28" s="13">
        <v>27</v>
      </c>
      <c r="C28" s="14" t="s">
        <v>4</v>
      </c>
      <c r="D28" s="15" t="s">
        <v>42</v>
      </c>
      <c r="E28" s="15">
        <v>25</v>
      </c>
      <c r="F28" s="8">
        <v>11</v>
      </c>
      <c r="G28" s="8">
        <v>0</v>
      </c>
      <c r="H28" s="17">
        <f t="shared" si="1"/>
        <v>275</v>
      </c>
    </row>
    <row r="29" spans="1:8" ht="15" x14ac:dyDescent="0.2">
      <c r="A29" s="21"/>
      <c r="B29" s="13">
        <v>28</v>
      </c>
      <c r="C29" s="14" t="s">
        <v>3</v>
      </c>
      <c r="D29" s="15" t="s">
        <v>37</v>
      </c>
      <c r="E29" s="15">
        <v>14</v>
      </c>
      <c r="F29" s="8">
        <v>6</v>
      </c>
      <c r="G29" s="8">
        <v>0</v>
      </c>
      <c r="H29" s="17">
        <f t="shared" si="1"/>
        <v>84</v>
      </c>
    </row>
    <row r="30" spans="1:8" ht="15" x14ac:dyDescent="0.2">
      <c r="A30" s="21"/>
      <c r="B30" s="13">
        <v>29</v>
      </c>
      <c r="C30" s="14" t="s">
        <v>5</v>
      </c>
      <c r="D30" s="15" t="s">
        <v>42</v>
      </c>
      <c r="E30" s="15">
        <v>85</v>
      </c>
      <c r="F30" s="8">
        <v>19</v>
      </c>
      <c r="G30" s="8">
        <v>0</v>
      </c>
      <c r="H30" s="17">
        <f t="shared" si="1"/>
        <v>1615</v>
      </c>
    </row>
    <row r="31" spans="1:8" x14ac:dyDescent="0.2">
      <c r="A31" s="19" t="s">
        <v>43</v>
      </c>
      <c r="B31" s="19"/>
      <c r="C31" s="19"/>
      <c r="D31" s="19"/>
      <c r="E31" s="19"/>
      <c r="F31" s="19"/>
      <c r="G31" s="19"/>
      <c r="H31" s="6">
        <f>SUM(H2:H30)</f>
        <v>9455</v>
      </c>
    </row>
    <row r="32" spans="1:8" x14ac:dyDescent="0.2">
      <c r="A32" s="19" t="s">
        <v>44</v>
      </c>
      <c r="B32" s="19"/>
      <c r="C32" s="19"/>
      <c r="D32" s="19"/>
      <c r="E32" s="19"/>
      <c r="F32" s="19"/>
      <c r="G32" s="19"/>
      <c r="H32" s="8">
        <f>H31*0.15</f>
        <v>1418.25</v>
      </c>
    </row>
    <row r="33" spans="1:8" ht="15" x14ac:dyDescent="0.25">
      <c r="A33" s="20" t="s">
        <v>45</v>
      </c>
      <c r="B33" s="20"/>
      <c r="C33" s="20"/>
      <c r="D33" s="20"/>
      <c r="E33" s="20"/>
      <c r="F33" s="20"/>
      <c r="G33" s="20"/>
      <c r="H33" s="7">
        <f>H31+H32</f>
        <v>10873.25</v>
      </c>
    </row>
    <row r="35" spans="1:8" x14ac:dyDescent="0.2">
      <c r="A35" t="s">
        <v>46</v>
      </c>
    </row>
    <row r="36" spans="1:8" x14ac:dyDescent="0.2">
      <c r="A36" t="s">
        <v>47</v>
      </c>
    </row>
  </sheetData>
  <mergeCells count="9">
    <mergeCell ref="A31:G31"/>
    <mergeCell ref="A32:G32"/>
    <mergeCell ref="A33:G33"/>
    <mergeCell ref="A25:A30"/>
    <mergeCell ref="A2:A6"/>
    <mergeCell ref="A7:A9"/>
    <mergeCell ref="A10:A14"/>
    <mergeCell ref="A15:A20"/>
    <mergeCell ref="A21:A24"/>
  </mergeCells>
  <pageMargins left="0" right="0" top="0.39409448818897636" bottom="0.39409448818897636" header="0" footer="0"/>
  <pageSetup paperSize="9" scale="47" orientation="portrait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SlowWaltz</dc:creator>
  <cp:lastModifiedBy>Tomáš Klinský</cp:lastModifiedBy>
  <cp:revision>4</cp:revision>
  <dcterms:created xsi:type="dcterms:W3CDTF">2009-04-16T11:32:48Z</dcterms:created>
  <dcterms:modified xsi:type="dcterms:W3CDTF">2015-07-28T20:25:59Z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